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10260" windowHeight="10350" tabRatio="422" activeTab="0"/>
  </bookViews>
  <sheets>
    <sheet name="2020" sheetId="1" r:id="rId1"/>
  </sheets>
  <definedNames>
    <definedName name="_xlnm.Print_Area" localSheetId="0">'2020'!$A$1:$D$42</definedName>
  </definedNames>
  <calcPr fullCalcOnLoad="1"/>
</workbook>
</file>

<file path=xl/sharedStrings.xml><?xml version="1.0" encoding="utf-8"?>
<sst xmlns="http://schemas.openxmlformats.org/spreadsheetml/2006/main" count="75" uniqueCount="71">
  <si>
    <t/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</si>
  <si>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</si>
  <si>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</si>
  <si>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</si>
  <si>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</si>
  <si>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</si>
  <si>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</si>
  <si>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Резервные фонды</t>
  </si>
  <si>
    <t>0111</t>
  </si>
  <si>
    <t>Другие общегосударственные вопросы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</si>
  <si>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</si>
  <si>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</si>
  <si>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</si>
  <si>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Благоустройство</t>
  </si>
  <si>
    <t>0503</t>
  </si>
  <si>
    <t>0707</t>
  </si>
  <si>
    <t>Культура</t>
  </si>
  <si>
    <t>0801</t>
  </si>
  <si>
    <t>Охрана семьи и детства</t>
  </si>
  <si>
    <t>1004</t>
  </si>
  <si>
    <t>Массовый спорт</t>
  </si>
  <si>
    <t>1102</t>
  </si>
  <si>
    <t>Периодическая печать и издательства</t>
  </si>
  <si>
    <t>1202</t>
  </si>
  <si>
    <t xml:space="preserve">                                                      Итого:</t>
  </si>
  <si>
    <t>Код раздела, подраздела (ФКР)</t>
  </si>
  <si>
    <t>0705</t>
  </si>
  <si>
    <t>Профессиональная подготовка, переподготовка и повышение квалификации</t>
  </si>
  <si>
    <t>0107</t>
  </si>
  <si>
    <t>Наименование</t>
  </si>
  <si>
    <t>0804</t>
  </si>
  <si>
    <t>0800</t>
  </si>
  <si>
    <t>Образование</t>
  </si>
  <si>
    <t>0700</t>
  </si>
  <si>
    <t>1000</t>
  </si>
  <si>
    <t>Общегосударственные вопросы</t>
  </si>
  <si>
    <t>0100</t>
  </si>
  <si>
    <t>Обеспечение проведения выборов и референдумов (967)</t>
  </si>
  <si>
    <t>№№ п/п</t>
  </si>
  <si>
    <t>Другие вопросы в области  культуры, кинематографии</t>
  </si>
  <si>
    <t>Социальная политика</t>
  </si>
  <si>
    <t>0300</t>
  </si>
  <si>
    <t>Жилищно-коммунальное хозяйство</t>
  </si>
  <si>
    <t>0500</t>
  </si>
  <si>
    <t>Культура, кинематография</t>
  </si>
  <si>
    <t>1100</t>
  </si>
  <si>
    <t>Средства массовой информации</t>
  </si>
  <si>
    <t>1200</t>
  </si>
  <si>
    <t>Национальная безопасность и правоохранительная деятельность</t>
  </si>
  <si>
    <t>Физическая культура и спорт</t>
  </si>
  <si>
    <t>Охрана окружающей среды</t>
  </si>
  <si>
    <t>0600</t>
  </si>
  <si>
    <t>Другие вопросы в области охраны окружающей среды</t>
  </si>
  <si>
    <t>0605</t>
  </si>
  <si>
    <t>Национальная экономика</t>
  </si>
  <si>
    <t>0400</t>
  </si>
  <si>
    <t>Общеэкономические вопросы</t>
  </si>
  <si>
    <t>0401</t>
  </si>
  <si>
    <t>Местная администрация внутригородского муниципального образования Санкт-Петербурга муниципальный округ Сергиевское (916)</t>
  </si>
  <si>
    <t>Муниципальный совет внутригородского муниципального образования Санкт-Петербурга муниципальный округ Сергиевское (978)</t>
  </si>
  <si>
    <t>Избирательная комиссия внутригородского муниципального образования Санкт-Петербурга муниципальный округ Сергиевское  (967)</t>
  </si>
  <si>
    <t xml:space="preserve">Молодежная политика </t>
  </si>
  <si>
    <t>Другие вопросы в области образования</t>
  </si>
  <si>
    <t>0709</t>
  </si>
  <si>
    <t>1003</t>
  </si>
  <si>
    <t xml:space="preserve">Социальное обеспечение населения </t>
  </si>
  <si>
    <t>2020 г.      (тыс.руб.)</t>
  </si>
  <si>
    <t>РАСПРЕДЕЛЕНИЕ  РАСХОДОВ ПО РАЗДЕЛАМ, ПОДРАЗДЕЛАМ БЮДЖЕТА ВНУТРИГОРОДСКОГО МУНИЦИПАЛЬНОГО ОБРАЗОВАНИЯ                 САНКТ-ПЕТЕРБУРГА   МУНИЦИПАЛЬНЫЙ ОКРУГ  СЕРГИЕВСКОЕ НА 2020 ГОД</t>
  </si>
  <si>
    <t>Приложение</t>
  </si>
  <si>
    <t>"Приложение № 4 к решению МС МО МО Сергиевское №4/1 от 12.12. 2019 г.</t>
  </si>
  <si>
    <t>к Решению МС МО МО Сергиевское № 11/3 от 23.11.2020г.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</si>
</sst>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dd\,\ mmmm\ dd\,\ yyyy"/>
    <numFmt numFmtId="181" formatCode="#\ ##0.00&quot;р.&quot;;\-#\ ##0.00&quot;р.&quot;"/>
    <numFmt numFmtId="182" formatCode="_-* #,##0.00[$р.-419]_-;\-* #,##0.00[$р.-419]_-;_-* &quot;-&quot;??[$р.-419]_-;_-@_-"/>
    <numFmt numFmtId="183" formatCode="#,##0.00_р_."/>
    <numFmt numFmtId="184" formatCode="0.0"/>
    <numFmt numFmtId="185" formatCode="#,##0.000_р_."/>
    <numFmt numFmtId="186" formatCode="#,##0.0"/>
    <numFmt numFmtId="187" formatCode="#,##0.0000000000000"/>
    <numFmt numFmtId="188" formatCode="#,##0.000000000000"/>
    <numFmt numFmtId="189" formatCode="#,##0.00000000000"/>
    <numFmt numFmtId="190" formatCode="#,##0.0000000000"/>
    <numFmt numFmtId="191" formatCode="#,##0.000000000"/>
    <numFmt numFmtId="192" formatCode="#,##0.00000000"/>
    <numFmt numFmtId="193" formatCode="#,##0.0000000"/>
    <numFmt numFmtId="194" formatCode="#,##0.000000"/>
    <numFmt numFmtId="195" formatCode="#,##0.00000"/>
    <numFmt numFmtId="196" formatCode="#,##0.0000"/>
    <numFmt numFmtId="197" formatCode="#,##0.00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000000"/>
    <numFmt numFmtId="203" formatCode="0.000000"/>
    <numFmt numFmtId="204" formatCode="0.00000"/>
    <numFmt numFmtId="205" formatCode="0.0000"/>
    <numFmt numFmtId="206" formatCode="0.000"/>
    <numFmt numFmtId="207" formatCode="#,##0.00000000000000"/>
    <numFmt numFmtId="208" formatCode="#,##0.000000000000000"/>
  </numFmts>
  <fonts count="43">
    <font>
      <sz val="10"/>
      <color indexed="8"/>
      <name val="Arial"/>
      <family val="0"/>
    </font>
    <font>
      <sz val="11"/>
      <color indexed="8"/>
      <name val="Calibri"/>
      <family val="0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186" fontId="0" fillId="0" borderId="0" xfId="0" applyNumberFormat="1" applyAlignment="1">
      <alignment/>
    </xf>
    <xf numFmtId="49" fontId="3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right" wrapText="1"/>
    </xf>
    <xf numFmtId="0" fontId="0" fillId="0" borderId="0" xfId="0" applyFill="1" applyAlignment="1">
      <alignment horizontal="left" vertical="center" wrapText="1"/>
    </xf>
    <xf numFmtId="49" fontId="0" fillId="0" borderId="0" xfId="0" applyNumberFormat="1" applyFill="1" applyAlignment="1">
      <alignment/>
    </xf>
    <xf numFmtId="0" fontId="16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 wrapText="1"/>
    </xf>
    <xf numFmtId="49" fontId="8" fillId="0" borderId="10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6" fillId="0" borderId="13" xfId="0" applyFont="1" applyFill="1" applyBorder="1" applyAlignment="1">
      <alignment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0" fillId="0" borderId="14" xfId="0" applyFont="1" applyBorder="1" applyAlignment="1">
      <alignment wrapText="1"/>
    </xf>
    <xf numFmtId="0" fontId="2" fillId="0" borderId="15" xfId="0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2" fontId="0" fillId="0" borderId="0" xfId="0" applyNumberFormat="1" applyAlignment="1">
      <alignment/>
    </xf>
    <xf numFmtId="49" fontId="3" fillId="0" borderId="13" xfId="0" applyNumberFormat="1" applyFont="1" applyFill="1" applyBorder="1" applyAlignment="1">
      <alignment horizontal="center" wrapText="1"/>
    </xf>
    <xf numFmtId="0" fontId="2" fillId="0" borderId="16" xfId="0" applyFont="1" applyFill="1" applyBorder="1" applyAlignment="1">
      <alignment wrapText="1"/>
    </xf>
    <xf numFmtId="0" fontId="3" fillId="0" borderId="16" xfId="0" applyFont="1" applyFill="1" applyBorder="1" applyAlignment="1">
      <alignment wrapText="1"/>
    </xf>
    <xf numFmtId="0" fontId="2" fillId="0" borderId="17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4" fontId="16" fillId="0" borderId="18" xfId="0" applyNumberFormat="1" applyFont="1" applyFill="1" applyBorder="1" applyAlignment="1">
      <alignment horizontal="right" vertical="center" wrapText="1"/>
    </xf>
    <xf numFmtId="4" fontId="16" fillId="0" borderId="19" xfId="0" applyNumberFormat="1" applyFont="1" applyFill="1" applyBorder="1" applyAlignment="1">
      <alignment horizontal="right" vertical="center" wrapText="1"/>
    </xf>
    <xf numFmtId="4" fontId="5" fillId="0" borderId="0" xfId="0" applyNumberFormat="1" applyFont="1" applyFill="1" applyAlignment="1">
      <alignment wrapText="1"/>
    </xf>
    <xf numFmtId="183" fontId="5" fillId="0" borderId="0" xfId="0" applyNumberFormat="1" applyFont="1" applyFill="1" applyAlignment="1">
      <alignment wrapText="1"/>
    </xf>
    <xf numFmtId="4" fontId="16" fillId="0" borderId="19" xfId="0" applyNumberFormat="1" applyFont="1" applyFill="1" applyBorder="1" applyAlignment="1">
      <alignment wrapText="1"/>
    </xf>
    <xf numFmtId="4" fontId="5" fillId="0" borderId="19" xfId="0" applyNumberFormat="1" applyFont="1" applyFill="1" applyBorder="1" applyAlignment="1">
      <alignment wrapText="1"/>
    </xf>
    <xf numFmtId="4" fontId="6" fillId="0" borderId="19" xfId="0" applyNumberFormat="1" applyFont="1" applyFill="1" applyBorder="1" applyAlignment="1">
      <alignment wrapText="1"/>
    </xf>
    <xf numFmtId="4" fontId="1" fillId="0" borderId="19" xfId="0" applyNumberFormat="1" applyFont="1" applyFill="1" applyBorder="1" applyAlignment="1">
      <alignment wrapText="1"/>
    </xf>
    <xf numFmtId="4" fontId="5" fillId="0" borderId="10" xfId="0" applyNumberFormat="1" applyFont="1" applyFill="1" applyBorder="1" applyAlignment="1">
      <alignment horizontal="right" wrapText="1"/>
    </xf>
    <xf numFmtId="4" fontId="6" fillId="0" borderId="10" xfId="0" applyNumberFormat="1" applyFont="1" applyFill="1" applyBorder="1" applyAlignment="1">
      <alignment wrapText="1"/>
    </xf>
    <xf numFmtId="4" fontId="5" fillId="0" borderId="10" xfId="0" applyNumberFormat="1" applyFont="1" applyFill="1" applyBorder="1" applyAlignment="1">
      <alignment wrapText="1"/>
    </xf>
    <xf numFmtId="4" fontId="6" fillId="0" borderId="20" xfId="0" applyNumberFormat="1" applyFont="1" applyFill="1" applyBorder="1" applyAlignment="1">
      <alignment horizontal="right" wrapText="1"/>
    </xf>
    <xf numFmtId="4" fontId="25" fillId="0" borderId="19" xfId="0" applyNumberFormat="1" applyFont="1" applyFill="1" applyBorder="1" applyAlignment="1">
      <alignment horizontal="right" wrapText="1"/>
    </xf>
    <xf numFmtId="0" fontId="5" fillId="0" borderId="16" xfId="0" applyFont="1" applyFill="1" applyBorder="1" applyAlignment="1">
      <alignment wrapText="1"/>
    </xf>
    <xf numFmtId="0" fontId="2" fillId="0" borderId="21" xfId="0" applyFont="1" applyFill="1" applyBorder="1" applyAlignment="1">
      <alignment wrapText="1"/>
    </xf>
    <xf numFmtId="0" fontId="6" fillId="0" borderId="16" xfId="0" applyFont="1" applyFill="1" applyBorder="1" applyAlignment="1">
      <alignment wrapText="1"/>
    </xf>
    <xf numFmtId="0" fontId="0" fillId="0" borderId="0" xfId="0" applyFill="1" applyAlignment="1">
      <alignment vertical="center" wrapText="1"/>
    </xf>
    <xf numFmtId="0" fontId="7" fillId="0" borderId="15" xfId="0" applyFont="1" applyFill="1" applyBorder="1" applyAlignment="1">
      <alignment wrapText="1"/>
    </xf>
    <xf numFmtId="49" fontId="7" fillId="0" borderId="15" xfId="0" applyNumberFormat="1" applyFont="1" applyFill="1" applyBorder="1" applyAlignment="1">
      <alignment wrapText="1"/>
    </xf>
    <xf numFmtId="4" fontId="7" fillId="0" borderId="17" xfId="0" applyNumberFormat="1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4" fontId="0" fillId="0" borderId="0" xfId="0" applyNumberFormat="1" applyFont="1" applyAlignment="1">
      <alignment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right" wrapText="1"/>
    </xf>
    <xf numFmtId="0" fontId="0" fillId="0" borderId="0" xfId="0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tabSelected="1" view="pageBreakPreview" zoomScale="88" zoomScaleSheetLayoutView="88" zoomScalePageLayoutView="0" workbookViewId="0" topLeftCell="A1">
      <selection activeCell="D16" sqref="D16"/>
    </sheetView>
  </sheetViews>
  <sheetFormatPr defaultColWidth="9.140625" defaultRowHeight="12.75"/>
  <cols>
    <col min="1" max="1" width="5.28125" style="0" customWidth="1"/>
    <col min="2" max="2" width="106.140625" style="6" customWidth="1"/>
    <col min="3" max="3" width="12.7109375" style="9" customWidth="1"/>
    <col min="4" max="4" width="13.00390625" style="26" customWidth="1"/>
    <col min="5" max="5" width="10.7109375" style="0" bestFit="1" customWidth="1"/>
    <col min="6" max="6" width="13.421875" style="0" customWidth="1"/>
  </cols>
  <sheetData>
    <row r="1" spans="2:4" ht="12.75">
      <c r="B1" s="52" t="s">
        <v>68</v>
      </c>
      <c r="C1" s="53"/>
      <c r="D1" s="53"/>
    </row>
    <row r="2" spans="2:4" ht="12.75">
      <c r="B2" s="52" t="s">
        <v>70</v>
      </c>
      <c r="C2" s="53"/>
      <c r="D2" s="53"/>
    </row>
    <row r="3" spans="2:5" ht="21.75" customHeight="1">
      <c r="B3" s="51"/>
      <c r="C3" s="51"/>
      <c r="D3" s="51"/>
      <c r="E3" s="43"/>
    </row>
    <row r="4" spans="2:5" ht="26.25" customHeight="1">
      <c r="B4" s="52" t="s">
        <v>69</v>
      </c>
      <c r="C4" s="52"/>
      <c r="D4" s="52"/>
      <c r="E4" s="8"/>
    </row>
    <row r="5" spans="2:4" ht="34.5" customHeight="1">
      <c r="B5" s="49" t="s">
        <v>67</v>
      </c>
      <c r="C5" s="50"/>
      <c r="D5" s="50"/>
    </row>
    <row r="6" ht="13.5" thickBot="1"/>
    <row r="7" spans="1:4" ht="54" customHeight="1" thickBot="1">
      <c r="A7" s="17" t="s">
        <v>38</v>
      </c>
      <c r="B7" s="18" t="s">
        <v>29</v>
      </c>
      <c r="C7" s="19" t="s">
        <v>25</v>
      </c>
      <c r="D7" s="25" t="s">
        <v>66</v>
      </c>
    </row>
    <row r="8" spans="1:5" ht="27.75" customHeight="1">
      <c r="A8" s="14">
        <v>1</v>
      </c>
      <c r="B8" s="15" t="s">
        <v>59</v>
      </c>
      <c r="C8" s="16"/>
      <c r="D8" s="27">
        <f>D9+D12</f>
        <v>10009.300000000001</v>
      </c>
      <c r="E8" s="3"/>
    </row>
    <row r="9" spans="1:5" ht="18.75" customHeight="1">
      <c r="A9" s="13">
        <f>A8+1</f>
        <v>2</v>
      </c>
      <c r="B9" s="10" t="s">
        <v>35</v>
      </c>
      <c r="C9" s="4" t="s">
        <v>36</v>
      </c>
      <c r="D9" s="28">
        <f>D10+D11</f>
        <v>7074.400000000001</v>
      </c>
      <c r="E9" s="3"/>
    </row>
    <row r="10" spans="1:5" ht="17.25" customHeight="1">
      <c r="A10" s="13">
        <f aca="true" t="shared" si="0" ref="A10:A39">A9+1</f>
        <v>3</v>
      </c>
      <c r="B10" s="1" t="s">
        <v>1</v>
      </c>
      <c r="C10" s="5" t="s">
        <v>2</v>
      </c>
      <c r="D10" s="34">
        <v>1341.8</v>
      </c>
      <c r="E10" s="3"/>
    </row>
    <row r="11" spans="1:6" ht="25.5" customHeight="1">
      <c r="A11" s="13">
        <f t="shared" si="0"/>
        <v>4</v>
      </c>
      <c r="B11" s="1" t="s">
        <v>3</v>
      </c>
      <c r="C11" s="5" t="s">
        <v>4</v>
      </c>
      <c r="D11" s="34">
        <v>5732.6</v>
      </c>
      <c r="F11" s="3"/>
    </row>
    <row r="12" spans="1:4" ht="15" customHeight="1">
      <c r="A12" s="13">
        <f t="shared" si="0"/>
        <v>5</v>
      </c>
      <c r="B12" s="24" t="s">
        <v>9</v>
      </c>
      <c r="C12" s="4" t="s">
        <v>10</v>
      </c>
      <c r="D12" s="33">
        <v>2934.9</v>
      </c>
    </row>
    <row r="13" spans="1:4" ht="27" customHeight="1">
      <c r="A13" s="13"/>
      <c r="B13" s="42" t="s">
        <v>58</v>
      </c>
      <c r="C13" s="4"/>
      <c r="D13" s="33">
        <f>D14+D18+D20+D22+D24+D26+D30+D33+D36+D38</f>
        <v>120781.73</v>
      </c>
    </row>
    <row r="14" spans="1:4" ht="15" customHeight="1">
      <c r="A14" s="13">
        <v>1</v>
      </c>
      <c r="B14" s="24" t="s">
        <v>35</v>
      </c>
      <c r="C14" s="4" t="s">
        <v>36</v>
      </c>
      <c r="D14" s="33">
        <f>D15+D16+D17</f>
        <v>25996.43</v>
      </c>
    </row>
    <row r="15" spans="1:5" ht="24.75" customHeight="1">
      <c r="A15" s="13">
        <f t="shared" si="0"/>
        <v>2</v>
      </c>
      <c r="B15" s="23" t="s">
        <v>5</v>
      </c>
      <c r="C15" s="5" t="s">
        <v>6</v>
      </c>
      <c r="D15" s="34">
        <v>22258.73</v>
      </c>
      <c r="E15" s="48"/>
    </row>
    <row r="16" spans="1:4" ht="15" customHeight="1">
      <c r="A16" s="13">
        <f t="shared" si="0"/>
        <v>3</v>
      </c>
      <c r="B16" s="2" t="s">
        <v>7</v>
      </c>
      <c r="C16" s="4" t="s">
        <v>8</v>
      </c>
      <c r="D16" s="31">
        <v>10</v>
      </c>
    </row>
    <row r="17" spans="1:4" ht="15" customHeight="1">
      <c r="A17" s="13">
        <f t="shared" si="0"/>
        <v>4</v>
      </c>
      <c r="B17" s="1" t="s">
        <v>9</v>
      </c>
      <c r="C17" s="5" t="s">
        <v>10</v>
      </c>
      <c r="D17" s="34">
        <v>3727.7</v>
      </c>
    </row>
    <row r="18" spans="1:4" ht="15">
      <c r="A18" s="13">
        <f t="shared" si="0"/>
        <v>5</v>
      </c>
      <c r="B18" s="2" t="s">
        <v>48</v>
      </c>
      <c r="C18" s="4" t="s">
        <v>41</v>
      </c>
      <c r="D18" s="31">
        <f>D19</f>
        <v>50</v>
      </c>
    </row>
    <row r="19" spans="1:4" ht="15.75" customHeight="1">
      <c r="A19" s="13">
        <f t="shared" si="0"/>
        <v>6</v>
      </c>
      <c r="B19" s="1" t="s">
        <v>11</v>
      </c>
      <c r="C19" s="5" t="s">
        <v>12</v>
      </c>
      <c r="D19" s="34">
        <v>50</v>
      </c>
    </row>
    <row r="20" spans="1:4" ht="15" customHeight="1">
      <c r="A20" s="13">
        <f t="shared" si="0"/>
        <v>7</v>
      </c>
      <c r="B20" s="24" t="s">
        <v>54</v>
      </c>
      <c r="C20" s="4" t="s">
        <v>55</v>
      </c>
      <c r="D20" s="33">
        <f>D21</f>
        <v>180</v>
      </c>
    </row>
    <row r="21" spans="1:4" ht="15" customHeight="1">
      <c r="A21" s="13">
        <f t="shared" si="0"/>
        <v>8</v>
      </c>
      <c r="B21" s="23" t="s">
        <v>56</v>
      </c>
      <c r="C21" s="5" t="s">
        <v>57</v>
      </c>
      <c r="D21" s="32">
        <v>180</v>
      </c>
    </row>
    <row r="22" spans="1:4" ht="15" customHeight="1">
      <c r="A22" s="13">
        <f t="shared" si="0"/>
        <v>9</v>
      </c>
      <c r="B22" s="2" t="s">
        <v>42</v>
      </c>
      <c r="C22" s="4" t="s">
        <v>43</v>
      </c>
      <c r="D22" s="33">
        <f>D23</f>
        <v>41717.79</v>
      </c>
    </row>
    <row r="23" spans="1:4" ht="15.75" customHeight="1">
      <c r="A23" s="13">
        <f t="shared" si="0"/>
        <v>10</v>
      </c>
      <c r="B23" s="1" t="s">
        <v>13</v>
      </c>
      <c r="C23" s="5" t="s">
        <v>14</v>
      </c>
      <c r="D23" s="34">
        <v>41717.79</v>
      </c>
    </row>
    <row r="24" spans="1:4" ht="15" customHeight="1">
      <c r="A24" s="13">
        <f t="shared" si="0"/>
        <v>11</v>
      </c>
      <c r="B24" s="2" t="s">
        <v>50</v>
      </c>
      <c r="C24" s="22" t="s">
        <v>51</v>
      </c>
      <c r="D24" s="36">
        <f>D25</f>
        <v>100</v>
      </c>
    </row>
    <row r="25" spans="1:4" ht="15" customHeight="1">
      <c r="A25" s="13">
        <f t="shared" si="0"/>
        <v>12</v>
      </c>
      <c r="B25" s="1" t="s">
        <v>52</v>
      </c>
      <c r="C25" s="5" t="s">
        <v>53</v>
      </c>
      <c r="D25" s="37">
        <v>100</v>
      </c>
    </row>
    <row r="26" spans="1:4" ht="15" customHeight="1">
      <c r="A26" s="13">
        <f t="shared" si="0"/>
        <v>13</v>
      </c>
      <c r="B26" s="2" t="s">
        <v>32</v>
      </c>
      <c r="C26" s="4" t="s">
        <v>33</v>
      </c>
      <c r="D26" s="38">
        <f>D27+D28+D29</f>
        <v>1430</v>
      </c>
    </row>
    <row r="27" spans="1:4" ht="15" customHeight="1">
      <c r="A27" s="13">
        <f t="shared" si="0"/>
        <v>14</v>
      </c>
      <c r="B27" s="1" t="s">
        <v>27</v>
      </c>
      <c r="C27" s="5" t="s">
        <v>26</v>
      </c>
      <c r="D27" s="35">
        <v>40</v>
      </c>
    </row>
    <row r="28" spans="1:4" ht="15" customHeight="1">
      <c r="A28" s="13">
        <f t="shared" si="0"/>
        <v>15</v>
      </c>
      <c r="B28" s="1" t="s">
        <v>61</v>
      </c>
      <c r="C28" s="5" t="s">
        <v>15</v>
      </c>
      <c r="D28" s="34">
        <v>956</v>
      </c>
    </row>
    <row r="29" spans="1:4" ht="15" customHeight="1">
      <c r="A29" s="13">
        <f t="shared" si="0"/>
        <v>16</v>
      </c>
      <c r="B29" s="40" t="s">
        <v>62</v>
      </c>
      <c r="C29" s="5" t="s">
        <v>63</v>
      </c>
      <c r="D29" s="32">
        <v>434</v>
      </c>
    </row>
    <row r="30" spans="1:4" ht="15" customHeight="1">
      <c r="A30" s="13">
        <f t="shared" si="0"/>
        <v>17</v>
      </c>
      <c r="B30" s="2" t="s">
        <v>44</v>
      </c>
      <c r="C30" s="4" t="s">
        <v>31</v>
      </c>
      <c r="D30" s="31">
        <f>D31+D32</f>
        <v>17690</v>
      </c>
    </row>
    <row r="31" spans="1:4" ht="15" customHeight="1">
      <c r="A31" s="13">
        <f t="shared" si="0"/>
        <v>18</v>
      </c>
      <c r="B31" s="1" t="s">
        <v>16</v>
      </c>
      <c r="C31" s="5" t="s">
        <v>17</v>
      </c>
      <c r="D31" s="34">
        <v>12730</v>
      </c>
    </row>
    <row r="32" spans="1:4" ht="15" customHeight="1">
      <c r="A32" s="13">
        <f t="shared" si="0"/>
        <v>19</v>
      </c>
      <c r="B32" s="1" t="s">
        <v>39</v>
      </c>
      <c r="C32" s="5" t="s">
        <v>30</v>
      </c>
      <c r="D32" s="32">
        <v>4960</v>
      </c>
    </row>
    <row r="33" spans="1:4" ht="14.25" customHeight="1">
      <c r="A33" s="13">
        <f t="shared" si="0"/>
        <v>20</v>
      </c>
      <c r="B33" s="2" t="s">
        <v>40</v>
      </c>
      <c r="C33" s="4" t="s">
        <v>34</v>
      </c>
      <c r="D33" s="33">
        <f>D34+D35</f>
        <v>26912.51</v>
      </c>
    </row>
    <row r="34" spans="1:6" ht="15" customHeight="1">
      <c r="A34" s="13">
        <f t="shared" si="0"/>
        <v>21</v>
      </c>
      <c r="B34" s="47" t="s">
        <v>65</v>
      </c>
      <c r="C34" s="5" t="s">
        <v>64</v>
      </c>
      <c r="D34" s="32">
        <v>443.51</v>
      </c>
      <c r="E34" s="41"/>
      <c r="F34" s="21"/>
    </row>
    <row r="35" spans="1:4" ht="18.75" customHeight="1">
      <c r="A35" s="13">
        <f t="shared" si="0"/>
        <v>22</v>
      </c>
      <c r="B35" s="1" t="s">
        <v>18</v>
      </c>
      <c r="C35" s="5" t="s">
        <v>19</v>
      </c>
      <c r="D35" s="34">
        <v>26469</v>
      </c>
    </row>
    <row r="36" spans="1:4" ht="16.5" customHeight="1">
      <c r="A36" s="13">
        <f t="shared" si="0"/>
        <v>23</v>
      </c>
      <c r="B36" s="2" t="s">
        <v>49</v>
      </c>
      <c r="C36" s="4" t="s">
        <v>45</v>
      </c>
      <c r="D36" s="33">
        <f>D37</f>
        <v>0</v>
      </c>
    </row>
    <row r="37" spans="1:4" ht="15" customHeight="1">
      <c r="A37" s="13">
        <f t="shared" si="0"/>
        <v>24</v>
      </c>
      <c r="B37" s="1" t="s">
        <v>20</v>
      </c>
      <c r="C37" s="5" t="s">
        <v>21</v>
      </c>
      <c r="D37" s="34">
        <v>0</v>
      </c>
    </row>
    <row r="38" spans="1:4" ht="15" customHeight="1">
      <c r="A38" s="13">
        <f t="shared" si="0"/>
        <v>25</v>
      </c>
      <c r="B38" s="2" t="s">
        <v>46</v>
      </c>
      <c r="C38" s="4" t="s">
        <v>47</v>
      </c>
      <c r="D38" s="33">
        <f>D39</f>
        <v>6705</v>
      </c>
    </row>
    <row r="39" spans="1:4" ht="17.25" customHeight="1">
      <c r="A39" s="13">
        <f t="shared" si="0"/>
        <v>26</v>
      </c>
      <c r="B39" s="1" t="s">
        <v>22</v>
      </c>
      <c r="C39" s="5" t="s">
        <v>23</v>
      </c>
      <c r="D39" s="34">
        <v>6705</v>
      </c>
    </row>
    <row r="40" spans="1:4" ht="15.75" customHeight="1">
      <c r="A40" s="13">
        <v>1</v>
      </c>
      <c r="B40" s="2" t="s">
        <v>60</v>
      </c>
      <c r="C40" s="4"/>
      <c r="D40" s="33">
        <f>D41</f>
        <v>2029.3</v>
      </c>
    </row>
    <row r="41" spans="1:4" ht="15.75" customHeight="1" thickBot="1">
      <c r="A41" s="13">
        <v>2</v>
      </c>
      <c r="B41" s="11" t="s">
        <v>37</v>
      </c>
      <c r="C41" s="12" t="s">
        <v>28</v>
      </c>
      <c r="D41" s="39">
        <v>2029.3</v>
      </c>
    </row>
    <row r="42" spans="1:6" ht="15" customHeight="1" thickBot="1">
      <c r="A42" s="20"/>
      <c r="B42" s="44" t="s">
        <v>24</v>
      </c>
      <c r="C42" s="45" t="s">
        <v>0</v>
      </c>
      <c r="D42" s="46">
        <f>D8+D40+D13</f>
        <v>132820.33</v>
      </c>
      <c r="F42" s="21"/>
    </row>
    <row r="44" ht="12.75">
      <c r="B44" s="7"/>
    </row>
    <row r="45" ht="12.75" customHeight="1">
      <c r="D45" s="29"/>
    </row>
    <row r="46" ht="12.75">
      <c r="D46" s="30"/>
    </row>
  </sheetData>
  <sheetProtection/>
  <mergeCells count="5">
    <mergeCell ref="B5:D5"/>
    <mergeCell ref="B3:D3"/>
    <mergeCell ref="B4:D4"/>
    <mergeCell ref="B1:D1"/>
    <mergeCell ref="B2:D2"/>
  </mergeCells>
  <printOptions/>
  <pageMargins left="0.03937007874015748" right="0.03937007874015748" top="0.35433070866141736" bottom="0.35433070866141736" header="0.31496062992125984" footer="0.31496062992125984"/>
  <pageSetup fitToHeight="1" fitToWidth="1" horizontalDpi="600" verticalDpi="600" orientation="portrait" paperSize="9" scale="75" r:id="rId1"/>
  <rowBreaks count="1" manualBreakCount="1">
    <brk id="17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Фаниль Галимзянов</dc:creator>
  <cp:keywords/>
  <dc:description/>
  <cp:lastModifiedBy>Svetlana</cp:lastModifiedBy>
  <cp:lastPrinted>2020-06-09T07:13:47Z</cp:lastPrinted>
  <dcterms:created xsi:type="dcterms:W3CDTF">2013-01-29T06:46:52Z</dcterms:created>
  <dcterms:modified xsi:type="dcterms:W3CDTF">2020-11-25T08:49:29Z</dcterms:modified>
  <cp:category/>
  <cp:version/>
  <cp:contentType/>
  <cp:contentStatus/>
</cp:coreProperties>
</file>